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cgcd\Documents\Brush Country SAO Audit 2017\Additional Request 2-22-18\"/>
    </mc:Choice>
  </mc:AlternateContent>
  <bookViews>
    <workbookView xWindow="0" yWindow="0" windowWidth="19170" windowHeight="9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N27" i="1"/>
  <c r="N26" i="1"/>
  <c r="N23" i="1"/>
  <c r="N22" i="1"/>
  <c r="N21" i="1"/>
  <c r="N20" i="1"/>
  <c r="N17" i="1"/>
  <c r="N18" i="1"/>
  <c r="N15" i="1"/>
  <c r="N14" i="1"/>
  <c r="N13" i="1"/>
  <c r="N12" i="1"/>
  <c r="N11" i="1"/>
  <c r="N9" i="1"/>
  <c r="N8" i="1"/>
  <c r="N7" i="1"/>
  <c r="N5" i="1"/>
  <c r="N4" i="1"/>
  <c r="N28" i="1" l="1"/>
  <c r="N29" i="1" s="1"/>
</calcChain>
</file>

<file path=xl/sharedStrings.xml><?xml version="1.0" encoding="utf-8"?>
<sst xmlns="http://schemas.openxmlformats.org/spreadsheetml/2006/main" count="84" uniqueCount="19">
  <si>
    <t>Well #</t>
  </si>
  <si>
    <t>County</t>
  </si>
  <si>
    <t>brooks</t>
  </si>
  <si>
    <t xml:space="preserve"> </t>
  </si>
  <si>
    <t xml:space="preserve">   --</t>
  </si>
  <si>
    <t>Jim Hogg</t>
  </si>
  <si>
    <t>Jim Wells</t>
  </si>
  <si>
    <t xml:space="preserve">    ------</t>
  </si>
  <si>
    <t>no longer being monitered</t>
  </si>
  <si>
    <t>Brooks</t>
  </si>
  <si>
    <t xml:space="preserve">      -----</t>
  </si>
  <si>
    <t xml:space="preserve">  ----</t>
  </si>
  <si>
    <t xml:space="preserve">    ----</t>
  </si>
  <si>
    <t>Diff</t>
  </si>
  <si>
    <t>BCGCD 2008 thru 2016 Water Level Monitering Report</t>
  </si>
  <si>
    <t>19 well avg</t>
  </si>
  <si>
    <t>Lattitude</t>
  </si>
  <si>
    <t>Longitude</t>
  </si>
  <si>
    <t xml:space="preserve">  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</si>
</sst>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-mmm\-yy"/>
    <numFmt numFmtId="165" formatCode="0.000000"/>
    <numFmt numFmtId="166" formatCode="0.0000000"/>
  </numFmts>
  <fonts count="14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2" xfId="0" applyBorder="1"/>
    <xf numFmtId="0" fontId="0" fillId="0" borderId="2" xfId="0" applyFill="1" applyBorder="1"/>
    <xf numFmtId="0" fontId="2" fillId="0" borderId="0" xfId="0" applyFont="1"/>
    <xf numFmtId="0" fontId="0" fillId="0" borderId="0" xfId="0" applyFill="1"/>
    <xf numFmtId="0" fontId="4" fillId="0" borderId="2" xfId="0" applyFont="1" applyFill="1" applyBorder="1" applyAlignment="1" applyProtection="1">
      <alignment horizontal="right" vertical="center" wrapText="1"/>
    </xf>
    <xf numFmtId="0" fontId="5" fillId="0" borderId="2" xfId="0" applyFont="1" applyFill="1" applyBorder="1"/>
    <xf numFmtId="0" fontId="5" fillId="0" borderId="0" xfId="0" applyFont="1" applyFill="1"/>
    <xf numFmtId="0" fontId="0" fillId="0" borderId="0" xfId="0" applyBorder="1"/>
    <xf numFmtId="0" fontId="5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0" fillId="0" borderId="0" xfId="0" applyFill="1" applyBorder="1"/>
    <xf numFmtId="0" fontId="1" fillId="0" borderId="2" xfId="0" applyFont="1" applyFill="1" applyBorder="1" applyAlignment="1" applyProtection="1">
      <alignment horizontal="right" vertical="center" wrapText="1"/>
    </xf>
    <xf numFmtId="0" fontId="0" fillId="0" borderId="2" xfId="0" applyFill="1" applyBorder="1" applyAlignment="1">
      <alignment horizontal="right"/>
    </xf>
    <xf numFmtId="164" fontId="1" fillId="0" borderId="3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0" fillId="0" borderId="2" xfId="0" applyFont="1" applyFill="1" applyBorder="1" applyAlignment="1">
      <alignment horizontal="right"/>
    </xf>
    <xf numFmtId="0" fontId="3" fillId="0" borderId="2" xfId="0" applyFont="1" applyFill="1" applyBorder="1"/>
    <xf numFmtId="0" fontId="3" fillId="0" borderId="0" xfId="0" applyFont="1" applyFill="1"/>
    <xf numFmtId="0" fontId="0" fillId="0" borderId="2" xfId="0" applyBorder="1" applyAlignment="1">
      <alignment horizontal="center"/>
    </xf>
    <xf numFmtId="2" fontId="0" fillId="0" borderId="0" xfId="0" applyNumberFormat="1" applyBorder="1"/>
    <xf numFmtId="0" fontId="7" fillId="0" borderId="0" xfId="0" applyNumberFormat="1" applyFont="1" applyFill="1" applyBorder="1" applyAlignment="1">
      <alignment vertical="top" wrapText="1" readingOrder="1"/>
    </xf>
    <xf numFmtId="166" fontId="8" fillId="0" borderId="2" xfId="0" applyNumberFormat="1" applyFont="1" applyFill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66" fontId="9" fillId="0" borderId="2" xfId="0" applyNumberFormat="1" applyFont="1" applyBorder="1" applyAlignment="1">
      <alignment horizontal="center"/>
    </xf>
    <xf numFmtId="166" fontId="0" fillId="0" borderId="2" xfId="0" applyNumberForma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166" fontId="10" fillId="0" borderId="2" xfId="0" applyNumberFormat="1" applyFont="1" applyFill="1" applyBorder="1" applyAlignment="1">
      <alignment horizontal="center" vertical="top" wrapText="1"/>
    </xf>
    <xf numFmtId="166" fontId="6" fillId="0" borderId="2" xfId="0" applyNumberFormat="1" applyFont="1" applyFill="1" applyBorder="1" applyAlignment="1">
      <alignment horizontal="center" vertical="top" wrapText="1"/>
    </xf>
    <xf numFmtId="166" fontId="11" fillId="0" borderId="2" xfId="0" applyNumberFormat="1" applyFont="1" applyFill="1" applyBorder="1" applyAlignment="1">
      <alignment horizontal="center" vertical="top" wrapText="1"/>
    </xf>
    <xf numFmtId="166" fontId="13" fillId="0" borderId="2" xfId="0" applyNumberFormat="1" applyFont="1" applyFill="1" applyBorder="1" applyAlignment="1">
      <alignment horizontal="center"/>
    </xf>
    <xf numFmtId="166" fontId="8" fillId="0" borderId="2" xfId="0" applyNumberFormat="1" applyFont="1" applyFill="1" applyBorder="1" applyAlignment="1">
      <alignment horizontal="center" vertical="top" wrapText="1"/>
    </xf>
    <xf numFmtId="166" fontId="9" fillId="0" borderId="2" xfId="0" applyNumberFormat="1" applyFont="1" applyFill="1" applyBorder="1" applyAlignment="1">
      <alignment horizontal="center" vertical="top" wrapText="1"/>
    </xf>
    <xf numFmtId="166" fontId="12" fillId="0" borderId="2" xfId="0" applyNumberFormat="1" applyFont="1" applyFill="1" applyBorder="1" applyAlignment="1">
      <alignment horizontal="center" vertical="top" wrapText="1"/>
    </xf>
    <xf numFmtId="165" fontId="8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1"/>
  <sheetViews>
    <sheetView tabSelected="1" workbookViewId="0">
      <pane ySplit="3" topLeftCell="A4" activePane="bottomLeft" state="frozen"/>
      <selection activeCell="B1" sqref="B1"/>
      <selection pane="bottomLeft" activeCell="B1" sqref="B1:B1048576"/>
    </sheetView>
  </sheetViews>
  <sheetFormatPr defaultRowHeight="15"/>
  <cols>
    <col min="1" max="1" width="8.42578125" customWidth="1"/>
    <col min="2" max="2" width="12" customWidth="1"/>
    <col min="3" max="3" width="12.28515625" customWidth="1"/>
    <col min="5" max="5" width="7.28515625" customWidth="1"/>
    <col min="6" max="6" width="7.140625" customWidth="1"/>
    <col min="7" max="7" width="6.7109375" customWidth="1"/>
    <col min="8" max="8" width="6.85546875" customWidth="1"/>
    <col min="9" max="9" width="7.5703125" customWidth="1"/>
    <col min="10" max="10" width="8" customWidth="1"/>
    <col min="11" max="11" width="6.85546875" customWidth="1"/>
    <col min="12" max="12" width="6.7109375" customWidth="1"/>
    <col min="13" max="13" width="6.5703125" customWidth="1"/>
    <col min="14" max="14" width="8.7109375" style="8" customWidth="1"/>
    <col min="15" max="15" width="10.42578125" style="8" customWidth="1"/>
    <col min="16" max="16" width="13.140625" customWidth="1"/>
    <col min="18" max="18" width="15.28515625" customWidth="1"/>
    <col min="20" max="20" width="18.5703125" customWidth="1"/>
  </cols>
  <sheetData>
    <row r="2" spans="1:22">
      <c r="E2" s="3" t="s">
        <v>14</v>
      </c>
    </row>
    <row r="3" spans="1:22">
      <c r="A3" s="1" t="s">
        <v>0</v>
      </c>
      <c r="B3" s="19" t="s">
        <v>16</v>
      </c>
      <c r="C3" s="19" t="s">
        <v>17</v>
      </c>
      <c r="D3" s="1" t="s">
        <v>1</v>
      </c>
      <c r="E3" s="1">
        <v>2008</v>
      </c>
      <c r="F3" s="1">
        <v>2009</v>
      </c>
      <c r="G3" s="1">
        <v>2010</v>
      </c>
      <c r="H3" s="1">
        <v>2011</v>
      </c>
      <c r="I3" s="1">
        <v>2012</v>
      </c>
      <c r="J3" s="1">
        <v>2013</v>
      </c>
      <c r="K3" s="2">
        <v>2014</v>
      </c>
      <c r="L3" s="2">
        <v>2015</v>
      </c>
      <c r="M3" s="2">
        <v>2016</v>
      </c>
      <c r="N3" s="19" t="s">
        <v>13</v>
      </c>
    </row>
    <row r="4" spans="1:22" s="4" customFormat="1">
      <c r="A4" s="2">
        <v>8454806</v>
      </c>
      <c r="B4" s="22">
        <v>27.154166</v>
      </c>
      <c r="C4" s="22">
        <v>-98.308054999999996</v>
      </c>
      <c r="D4" s="2" t="s">
        <v>2</v>
      </c>
      <c r="E4" s="2">
        <v>-92.6</v>
      </c>
      <c r="F4" s="2">
        <v>-93.48</v>
      </c>
      <c r="G4" s="2">
        <v>-95.72</v>
      </c>
      <c r="H4" s="2">
        <v>-93.17</v>
      </c>
      <c r="I4" s="2">
        <v>-94.49</v>
      </c>
      <c r="J4" s="2">
        <v>-97.4</v>
      </c>
      <c r="K4" s="2">
        <v>-99.85</v>
      </c>
      <c r="L4" s="2">
        <v>-100.26</v>
      </c>
      <c r="M4" s="2">
        <v>-95.01</v>
      </c>
      <c r="N4" s="2">
        <f>M4-L4</f>
        <v>5.25</v>
      </c>
      <c r="O4" s="34"/>
    </row>
    <row r="5" spans="1:22" s="4" customFormat="1">
      <c r="A5" s="12">
        <v>8455204</v>
      </c>
      <c r="B5" s="23">
        <v>27.238887999999999</v>
      </c>
      <c r="C5" s="23">
        <v>-98.171942999999999</v>
      </c>
      <c r="D5" s="2" t="s">
        <v>2</v>
      </c>
      <c r="E5" s="2">
        <v>-89.76</v>
      </c>
      <c r="F5" s="2"/>
      <c r="G5" s="2">
        <v>-95.05</v>
      </c>
      <c r="H5" s="2">
        <v>-95.05</v>
      </c>
      <c r="I5" s="2">
        <v>-88.27</v>
      </c>
      <c r="J5" s="2">
        <v>-92.19</v>
      </c>
      <c r="K5" s="2">
        <v>-99.9</v>
      </c>
      <c r="L5" s="2">
        <v>-100.59</v>
      </c>
      <c r="M5" s="2">
        <v>-90.06</v>
      </c>
      <c r="N5" s="2">
        <f>M5-L5</f>
        <v>10.530000000000001</v>
      </c>
      <c r="O5" s="11"/>
    </row>
    <row r="6" spans="1:22" s="4" customFormat="1">
      <c r="A6" s="12">
        <v>8455216</v>
      </c>
      <c r="B6" s="25">
        <v>27.216201000000002</v>
      </c>
      <c r="C6" s="25">
        <v>-98.169756000000007</v>
      </c>
      <c r="D6" s="2" t="s">
        <v>9</v>
      </c>
      <c r="E6" s="2" t="s">
        <v>10</v>
      </c>
      <c r="F6" s="2" t="s">
        <v>10</v>
      </c>
      <c r="G6" s="2" t="s">
        <v>10</v>
      </c>
      <c r="H6" s="2" t="s">
        <v>10</v>
      </c>
      <c r="I6" s="2" t="s">
        <v>10</v>
      </c>
      <c r="J6" s="2" t="s">
        <v>10</v>
      </c>
      <c r="K6" s="2" t="s">
        <v>10</v>
      </c>
      <c r="L6" s="13" t="s">
        <v>11</v>
      </c>
      <c r="M6" s="13" t="s">
        <v>11</v>
      </c>
      <c r="N6" s="13" t="s">
        <v>11</v>
      </c>
      <c r="O6" s="11"/>
    </row>
    <row r="7" spans="1:22" s="7" customFormat="1">
      <c r="A7" s="5">
        <v>8455310</v>
      </c>
      <c r="B7" s="26">
        <v>27.230554000000001</v>
      </c>
      <c r="C7" s="26">
        <v>-98.155833000000001</v>
      </c>
      <c r="D7" s="6" t="s">
        <v>2</v>
      </c>
      <c r="E7" s="5">
        <v>-155.96</v>
      </c>
      <c r="F7" s="5">
        <v>-157.53</v>
      </c>
      <c r="G7" s="5">
        <v>-150.78</v>
      </c>
      <c r="H7" s="5">
        <v>-119.06</v>
      </c>
      <c r="I7" s="5">
        <v>-112.08</v>
      </c>
      <c r="J7" s="5">
        <v>-117.05</v>
      </c>
      <c r="K7" s="6">
        <v>-133.32</v>
      </c>
      <c r="L7" s="2">
        <v>-119.21</v>
      </c>
      <c r="M7" s="2">
        <v>-111.79</v>
      </c>
      <c r="N7" s="2">
        <f>M7-L7</f>
        <v>7.4199999999999875</v>
      </c>
      <c r="O7" s="9"/>
    </row>
    <row r="8" spans="1:22" s="7" customFormat="1">
      <c r="A8" s="5">
        <v>8455329</v>
      </c>
      <c r="B8" s="27">
        <v>27.236619999999998</v>
      </c>
      <c r="C8" s="28">
        <v>-98.157178999999999</v>
      </c>
      <c r="D8" s="6" t="s">
        <v>2</v>
      </c>
      <c r="E8" s="5">
        <v>-134.97999999999999</v>
      </c>
      <c r="F8" s="5">
        <v>-151.35</v>
      </c>
      <c r="G8" s="5">
        <v>-148.78</v>
      </c>
      <c r="H8" s="5">
        <v>-112.2</v>
      </c>
      <c r="I8" s="5">
        <v>-123.9</v>
      </c>
      <c r="J8" s="5">
        <v>-114.8</v>
      </c>
      <c r="K8" s="6">
        <v>-126.45</v>
      </c>
      <c r="L8" s="2">
        <v>-115.26</v>
      </c>
      <c r="M8" s="2">
        <v>-116.06</v>
      </c>
      <c r="N8" s="2">
        <f>M8-L8</f>
        <v>-0.79999999999999716</v>
      </c>
      <c r="O8" s="10"/>
    </row>
    <row r="9" spans="1:22" s="4" customFormat="1">
      <c r="A9" s="2">
        <v>8455901</v>
      </c>
      <c r="B9" s="24">
        <v>27.160083</v>
      </c>
      <c r="C9" s="24">
        <v>-98.149556000000004</v>
      </c>
      <c r="D9" s="2" t="s">
        <v>2</v>
      </c>
      <c r="E9" s="12">
        <v>-39.880000000000003</v>
      </c>
      <c r="F9" s="2">
        <v>-61.48</v>
      </c>
      <c r="G9" s="2">
        <v>-43.28</v>
      </c>
      <c r="H9" s="2">
        <v>-38.32</v>
      </c>
      <c r="I9" s="2">
        <v>-44.2</v>
      </c>
      <c r="J9" s="2" t="s">
        <v>4</v>
      </c>
      <c r="K9" s="2" t="s">
        <v>7</v>
      </c>
      <c r="L9" s="2">
        <v>-61.31</v>
      </c>
      <c r="M9" s="2">
        <v>-43.74</v>
      </c>
      <c r="N9" s="2">
        <f>M9-L9</f>
        <v>17.57</v>
      </c>
      <c r="O9" s="10"/>
      <c r="P9" s="14"/>
      <c r="Q9" s="15"/>
      <c r="R9" s="15"/>
    </row>
    <row r="10" spans="1:22" s="4" customFormat="1">
      <c r="A10" s="2">
        <v>8707802</v>
      </c>
      <c r="B10" s="27">
        <v>26.888456000000001</v>
      </c>
      <c r="C10" s="28">
        <v>-98.198499999999996</v>
      </c>
      <c r="D10" s="2" t="s">
        <v>2</v>
      </c>
      <c r="E10" s="2">
        <v>-77.55</v>
      </c>
      <c r="F10" s="2">
        <v>-77.55</v>
      </c>
      <c r="G10" s="2">
        <v>-75.819999999999993</v>
      </c>
      <c r="H10" s="2" t="s">
        <v>4</v>
      </c>
      <c r="I10" s="2">
        <v>-75.900000000000006</v>
      </c>
      <c r="J10" s="2">
        <v>-76.3</v>
      </c>
      <c r="K10" s="2">
        <v>-58.05</v>
      </c>
      <c r="L10" s="13" t="s">
        <v>11</v>
      </c>
      <c r="M10" s="13" t="s">
        <v>11</v>
      </c>
      <c r="N10" s="16" t="s">
        <v>7</v>
      </c>
      <c r="O10" s="10"/>
      <c r="P10" s="14" t="s">
        <v>3</v>
      </c>
      <c r="Q10" s="15" t="s">
        <v>3</v>
      </c>
      <c r="R10" s="15" t="s">
        <v>3</v>
      </c>
      <c r="S10" s="4" t="s">
        <v>3</v>
      </c>
      <c r="T10" s="4" t="s">
        <v>3</v>
      </c>
      <c r="U10" s="4" t="s">
        <v>3</v>
      </c>
      <c r="V10" s="4" t="s">
        <v>3</v>
      </c>
    </row>
    <row r="11" spans="1:22" s="4" customFormat="1">
      <c r="A11" s="2">
        <v>8713503</v>
      </c>
      <c r="B11" s="24">
        <v>26.8</v>
      </c>
      <c r="C11" s="24">
        <v>-98.418610000000001</v>
      </c>
      <c r="D11" s="2" t="s">
        <v>2</v>
      </c>
      <c r="E11" s="2">
        <v>-58.35</v>
      </c>
      <c r="F11" s="2">
        <v>-58.25</v>
      </c>
      <c r="G11" s="2">
        <v>-58.43</v>
      </c>
      <c r="H11" s="2">
        <v>-57.22</v>
      </c>
      <c r="I11" s="2">
        <v>-58.37</v>
      </c>
      <c r="J11" s="2">
        <v>-58.4</v>
      </c>
      <c r="K11" s="2">
        <v>-78.599999999999994</v>
      </c>
      <c r="L11" s="2">
        <v>-58.99</v>
      </c>
      <c r="M11" s="2">
        <v>-58.81</v>
      </c>
      <c r="N11" s="2">
        <f>M11-L11</f>
        <v>0.17999999999999972</v>
      </c>
      <c r="O11" s="10"/>
    </row>
    <row r="12" spans="1:22" s="4" customFormat="1">
      <c r="A12" s="2">
        <v>8442601</v>
      </c>
      <c r="B12" s="29">
        <v>-98.771708000000004</v>
      </c>
      <c r="C12" s="29">
        <v>-98.771708000000004</v>
      </c>
      <c r="D12" s="2" t="s">
        <v>5</v>
      </c>
      <c r="E12" s="2">
        <v>-144.29</v>
      </c>
      <c r="F12" s="2">
        <v>-163.56</v>
      </c>
      <c r="G12" s="2">
        <v>-157.6</v>
      </c>
      <c r="H12" s="2">
        <v>-149.38999999999999</v>
      </c>
      <c r="I12" s="2">
        <v>-165.64</v>
      </c>
      <c r="J12" s="2">
        <v>-165.24</v>
      </c>
      <c r="K12" s="2">
        <v>-155.56</v>
      </c>
      <c r="L12" s="2">
        <v>-164.98</v>
      </c>
      <c r="M12" s="2">
        <v>-158.74</v>
      </c>
      <c r="N12" s="2">
        <f>M12-L12</f>
        <v>6.2399999999999807</v>
      </c>
      <c r="O12" s="10"/>
    </row>
    <row r="13" spans="1:22" s="4" customFormat="1">
      <c r="A13" s="2">
        <v>8444402</v>
      </c>
      <c r="B13" s="23">
        <v>27.295832999999998</v>
      </c>
      <c r="C13" s="23">
        <v>-98.594721000000007</v>
      </c>
      <c r="D13" s="2" t="s">
        <v>5</v>
      </c>
      <c r="E13" s="2">
        <v>-54.8</v>
      </c>
      <c r="F13" s="2">
        <v>-58.6</v>
      </c>
      <c r="G13" s="2">
        <v>-57.03</v>
      </c>
      <c r="H13" s="2">
        <v>-58.31</v>
      </c>
      <c r="I13" s="2">
        <v>-58.05</v>
      </c>
      <c r="J13" s="2">
        <v>-46.38</v>
      </c>
      <c r="K13" s="2">
        <v>-46.99</v>
      </c>
      <c r="L13" s="2">
        <v>-48.05</v>
      </c>
      <c r="M13" s="2">
        <v>-52.02</v>
      </c>
      <c r="N13" s="2">
        <f>M13-L13</f>
        <v>-3.970000000000006</v>
      </c>
      <c r="O13" s="10"/>
    </row>
    <row r="14" spans="1:22" s="4" customFormat="1">
      <c r="A14" s="2">
        <v>8460402</v>
      </c>
      <c r="B14" s="27">
        <v>27.076388999999999</v>
      </c>
      <c r="C14" s="30">
        <v>-98.607221999999993</v>
      </c>
      <c r="D14" s="2" t="s">
        <v>5</v>
      </c>
      <c r="E14" s="2">
        <v>-107.42</v>
      </c>
      <c r="F14" s="2">
        <v>-105.45</v>
      </c>
      <c r="G14" s="2">
        <v>-105.61</v>
      </c>
      <c r="H14" s="2">
        <v>-110.68</v>
      </c>
      <c r="I14" s="2">
        <v>-109.3</v>
      </c>
      <c r="J14" s="2">
        <v>-115.4</v>
      </c>
      <c r="K14" s="2">
        <v>-113.57</v>
      </c>
      <c r="L14" s="2">
        <v>-109.58</v>
      </c>
      <c r="M14" s="2">
        <v>-110.8</v>
      </c>
      <c r="N14" s="2">
        <f>M14-L14</f>
        <v>-1.2199999999999989</v>
      </c>
    </row>
    <row r="15" spans="1:22" s="4" customFormat="1">
      <c r="A15" s="2">
        <v>8704402</v>
      </c>
      <c r="B15" s="27">
        <v>26.936161999999999</v>
      </c>
      <c r="C15" s="30">
        <v>-98.596102999999999</v>
      </c>
      <c r="D15" s="2" t="s">
        <v>5</v>
      </c>
      <c r="E15" s="2">
        <v>-34.619999999999997</v>
      </c>
      <c r="F15" s="2" t="s">
        <v>4</v>
      </c>
      <c r="G15" s="2">
        <v>-35.35</v>
      </c>
      <c r="H15" s="2">
        <v>-32.39</v>
      </c>
      <c r="I15" s="2">
        <v>-34.450000000000003</v>
      </c>
      <c r="J15" s="2">
        <v>-35.65</v>
      </c>
      <c r="K15" s="2">
        <v>-39.75</v>
      </c>
      <c r="L15" s="2">
        <v>-45.33</v>
      </c>
      <c r="M15" s="2">
        <v>-45.81</v>
      </c>
      <c r="N15" s="2">
        <f>M15-L15</f>
        <v>-0.48000000000000398</v>
      </c>
    </row>
    <row r="16" spans="1:22" s="4" customFormat="1">
      <c r="A16" s="2">
        <v>8443509</v>
      </c>
      <c r="B16" s="22">
        <v>27.319049</v>
      </c>
      <c r="C16" s="22">
        <v>-98.676466000000005</v>
      </c>
      <c r="D16" s="2" t="s">
        <v>5</v>
      </c>
      <c r="E16" s="2">
        <v>-88.42</v>
      </c>
      <c r="F16" s="2">
        <v>-93.65</v>
      </c>
      <c r="G16" s="2">
        <v>-88.81</v>
      </c>
      <c r="H16" s="2">
        <v>-91.63</v>
      </c>
      <c r="I16" s="2">
        <v>-95.12</v>
      </c>
      <c r="J16" s="2" t="s">
        <v>4</v>
      </c>
      <c r="K16" s="2" t="s">
        <v>7</v>
      </c>
      <c r="L16" s="16" t="s">
        <v>7</v>
      </c>
      <c r="M16" s="16" t="s">
        <v>7</v>
      </c>
      <c r="N16" s="16" t="s">
        <v>7</v>
      </c>
    </row>
    <row r="17" spans="1:15" s="4" customFormat="1" ht="14.25" customHeight="1">
      <c r="A17" s="2">
        <v>8701601</v>
      </c>
      <c r="B17" s="22">
        <v>26.956111</v>
      </c>
      <c r="C17" s="22">
        <v>-98.911111000000005</v>
      </c>
      <c r="D17" s="2" t="s">
        <v>5</v>
      </c>
      <c r="E17" s="2" t="s">
        <v>4</v>
      </c>
      <c r="F17" s="2" t="s">
        <v>4</v>
      </c>
      <c r="G17" s="2" t="s">
        <v>4</v>
      </c>
      <c r="H17" s="2" t="s">
        <v>4</v>
      </c>
      <c r="I17" s="2">
        <v>-158.72999999999999</v>
      </c>
      <c r="J17" s="2">
        <v>-152.1</v>
      </c>
      <c r="K17" s="2">
        <v>-149.55000000000001</v>
      </c>
      <c r="L17" s="2">
        <v>-151.85</v>
      </c>
      <c r="M17" s="2">
        <v>-152.53</v>
      </c>
      <c r="N17" s="2">
        <f>M17-L17</f>
        <v>-0.68000000000000682</v>
      </c>
      <c r="O17" s="10"/>
    </row>
    <row r="18" spans="1:15" s="4" customFormat="1">
      <c r="A18" s="2">
        <v>8711601</v>
      </c>
      <c r="B18" s="29">
        <v>26.794955000000002</v>
      </c>
      <c r="C18" s="29">
        <v>-98.628713000000005</v>
      </c>
      <c r="D18" s="2" t="s">
        <v>5</v>
      </c>
      <c r="E18" s="2">
        <v>-112.65</v>
      </c>
      <c r="F18" s="2">
        <v>-115.64</v>
      </c>
      <c r="G18" s="2">
        <v>-133.58000000000001</v>
      </c>
      <c r="H18" s="2">
        <v>-108.64</v>
      </c>
      <c r="I18" s="2">
        <v>-110.13</v>
      </c>
      <c r="J18" s="2">
        <v>-111.47</v>
      </c>
      <c r="K18" s="2">
        <v>-110.94</v>
      </c>
      <c r="L18" s="2">
        <v>-112.57</v>
      </c>
      <c r="M18" s="2">
        <v>-112.13</v>
      </c>
      <c r="N18" s="2">
        <f>M18-L18</f>
        <v>0.43999999999999773</v>
      </c>
      <c r="O18" s="10"/>
    </row>
    <row r="19" spans="1:15" s="4" customFormat="1">
      <c r="A19" s="2">
        <v>7957905</v>
      </c>
      <c r="B19" s="22">
        <v>28.018609999999999</v>
      </c>
      <c r="C19" s="22">
        <v>-97.909443999999993</v>
      </c>
      <c r="D19" s="2" t="s">
        <v>6</v>
      </c>
      <c r="E19" s="2">
        <v>-102.86</v>
      </c>
      <c r="F19" s="2">
        <v>-99.85</v>
      </c>
      <c r="G19" s="2">
        <v>-100.79</v>
      </c>
      <c r="H19" s="2">
        <v>-97.8</v>
      </c>
      <c r="I19" s="2">
        <v>-99.42</v>
      </c>
      <c r="J19" s="2">
        <v>-100.78</v>
      </c>
      <c r="K19" s="2">
        <v>-100.08</v>
      </c>
      <c r="L19" s="2" t="s">
        <v>12</v>
      </c>
      <c r="M19" s="2">
        <v>-99.2</v>
      </c>
      <c r="N19" s="16" t="s">
        <v>7</v>
      </c>
      <c r="O19" s="10"/>
    </row>
    <row r="20" spans="1:15" s="4" customFormat="1">
      <c r="A20" s="2">
        <v>8301514</v>
      </c>
      <c r="B20" s="24">
        <v>27.956944</v>
      </c>
      <c r="C20" s="24">
        <v>-97.940832999999998</v>
      </c>
      <c r="D20" s="2" t="s">
        <v>6</v>
      </c>
      <c r="E20" s="2">
        <v>-146.44999999999999</v>
      </c>
      <c r="F20" s="2">
        <v>-143.93</v>
      </c>
      <c r="G20" s="2">
        <v>-140.5</v>
      </c>
      <c r="H20" s="2">
        <v>-136.93</v>
      </c>
      <c r="I20" s="2">
        <v>-142.28</v>
      </c>
      <c r="J20" s="2">
        <v>-144.38</v>
      </c>
      <c r="K20" s="2">
        <v>-140.6</v>
      </c>
      <c r="L20" s="2">
        <v>-154.35</v>
      </c>
      <c r="M20" s="2">
        <v>-151.6</v>
      </c>
      <c r="N20" s="2">
        <f>M20-L20</f>
        <v>2.75</v>
      </c>
      <c r="O20" s="10"/>
    </row>
    <row r="21" spans="1:15" s="4" customFormat="1">
      <c r="A21" s="2">
        <v>8301605</v>
      </c>
      <c r="B21" s="24">
        <v>27.958333</v>
      </c>
      <c r="C21" s="24">
        <v>-97.894165999999998</v>
      </c>
      <c r="D21" s="2" t="s">
        <v>6</v>
      </c>
      <c r="E21" s="2">
        <v>-91</v>
      </c>
      <c r="F21" s="2">
        <v>-83.68</v>
      </c>
      <c r="G21" s="2">
        <v>-84.97</v>
      </c>
      <c r="H21" s="2" t="s">
        <v>4</v>
      </c>
      <c r="I21" s="2" t="s">
        <v>4</v>
      </c>
      <c r="J21" s="2" t="s">
        <v>4</v>
      </c>
      <c r="K21" s="2" t="s">
        <v>7</v>
      </c>
      <c r="L21" s="2">
        <v>-86.37</v>
      </c>
      <c r="M21" s="2">
        <v>-83.77</v>
      </c>
      <c r="N21" s="2">
        <f>M21-L21</f>
        <v>2.6000000000000085</v>
      </c>
      <c r="O21" s="10"/>
    </row>
    <row r="22" spans="1:15" s="4" customFormat="1">
      <c r="A22" s="2">
        <v>8301706</v>
      </c>
      <c r="B22" s="31">
        <v>28.016358</v>
      </c>
      <c r="C22" s="32">
        <v>-97.887200000000007</v>
      </c>
      <c r="D22" s="2" t="s">
        <v>6</v>
      </c>
      <c r="E22" s="2" t="s">
        <v>4</v>
      </c>
      <c r="F22" s="2" t="s">
        <v>4</v>
      </c>
      <c r="G22" s="2">
        <v>-85.79</v>
      </c>
      <c r="H22" s="2" t="s">
        <v>4</v>
      </c>
      <c r="I22" s="2" t="s">
        <v>4</v>
      </c>
      <c r="J22" s="2">
        <v>-88.14</v>
      </c>
      <c r="K22" s="2" t="s">
        <v>7</v>
      </c>
      <c r="L22" s="2">
        <v>-86.4</v>
      </c>
      <c r="M22" s="2">
        <v>-83.49</v>
      </c>
      <c r="N22" s="2">
        <f>M22-L22</f>
        <v>2.9100000000000108</v>
      </c>
      <c r="O22" s="10"/>
    </row>
    <row r="23" spans="1:15" s="4" customFormat="1">
      <c r="A23" s="12">
        <v>8309703</v>
      </c>
      <c r="B23" s="23">
        <v>27.779443000000001</v>
      </c>
      <c r="C23" s="23">
        <v>-97.982776999999999</v>
      </c>
      <c r="D23" s="2" t="s">
        <v>6</v>
      </c>
      <c r="E23" s="12">
        <v>-11.95</v>
      </c>
      <c r="F23" s="12">
        <v>-12.36</v>
      </c>
      <c r="G23" s="12">
        <v>-12.98</v>
      </c>
      <c r="H23" s="12">
        <v>-9.3000000000000007</v>
      </c>
      <c r="I23" s="12">
        <v>-13.25</v>
      </c>
      <c r="J23" s="12">
        <v>-16.760000000000002</v>
      </c>
      <c r="K23" s="2">
        <v>-15.93</v>
      </c>
      <c r="L23" s="2">
        <v>-14.14</v>
      </c>
      <c r="M23" s="2">
        <v>-14.01</v>
      </c>
      <c r="N23" s="2">
        <f>M23-L23</f>
        <v>0.13000000000000078</v>
      </c>
      <c r="O23" s="10"/>
    </row>
    <row r="24" spans="1:15" s="4" customFormat="1">
      <c r="A24" s="2">
        <v>8407901</v>
      </c>
      <c r="B24" s="23">
        <v>27.889165999999999</v>
      </c>
      <c r="C24" s="23">
        <v>-98.133054000000001</v>
      </c>
      <c r="D24" s="2" t="s">
        <v>6</v>
      </c>
      <c r="E24" s="2">
        <v>-95.8</v>
      </c>
      <c r="F24" s="2">
        <v>-96.88</v>
      </c>
      <c r="G24" s="2">
        <v>-74.88</v>
      </c>
      <c r="H24" s="2">
        <v>-81.55</v>
      </c>
      <c r="I24" s="2">
        <v>-77.900000000000006</v>
      </c>
      <c r="J24" s="2">
        <v>-80.69</v>
      </c>
      <c r="K24" s="2">
        <v>-45.25</v>
      </c>
      <c r="L24" s="2">
        <v>-34.049999999999997</v>
      </c>
      <c r="M24" s="2">
        <v>-30.71</v>
      </c>
      <c r="N24" s="2">
        <f>M24-L24</f>
        <v>3.3399999999999963</v>
      </c>
      <c r="O24" s="10"/>
    </row>
    <row r="25" spans="1:15" s="18" customFormat="1">
      <c r="A25" s="17">
        <v>8423204</v>
      </c>
      <c r="B25" s="33" t="s">
        <v>18</v>
      </c>
      <c r="C25" s="33" t="s">
        <v>18</v>
      </c>
      <c r="D25" s="17" t="s">
        <v>6</v>
      </c>
      <c r="E25" s="17">
        <v>-127.33</v>
      </c>
      <c r="F25" s="17" t="s">
        <v>4</v>
      </c>
      <c r="G25" s="17" t="s">
        <v>4</v>
      </c>
      <c r="H25" s="17" t="s">
        <v>4</v>
      </c>
      <c r="I25" s="17" t="s">
        <v>4</v>
      </c>
      <c r="J25" s="17" t="s">
        <v>4</v>
      </c>
      <c r="K25" s="17" t="s">
        <v>7</v>
      </c>
      <c r="L25" s="17" t="s">
        <v>8</v>
      </c>
      <c r="M25" s="17"/>
      <c r="N25" s="17"/>
      <c r="O25" s="10"/>
    </row>
    <row r="26" spans="1:15" s="4" customFormat="1">
      <c r="A26" s="2">
        <v>8431502</v>
      </c>
      <c r="B26" s="22">
        <v>27.578887999999999</v>
      </c>
      <c r="C26" s="22">
        <v>-98.192777000000007</v>
      </c>
      <c r="D26" s="2" t="s">
        <v>6</v>
      </c>
      <c r="E26" s="2">
        <v>-36.35</v>
      </c>
      <c r="F26" s="2">
        <v>-38.69</v>
      </c>
      <c r="G26" s="2">
        <v>-40.69</v>
      </c>
      <c r="H26" s="2">
        <v>-32.47</v>
      </c>
      <c r="I26" s="2">
        <v>-37.270000000000003</v>
      </c>
      <c r="J26" s="2">
        <v>-40.36</v>
      </c>
      <c r="K26" s="2">
        <v>-42.6</v>
      </c>
      <c r="L26" s="2">
        <v>-43.55</v>
      </c>
      <c r="M26" s="2">
        <v>-42.42</v>
      </c>
      <c r="N26" s="2">
        <f>M26-L26</f>
        <v>1.1299999999999955</v>
      </c>
      <c r="O26" s="10"/>
    </row>
    <row r="27" spans="1:15" s="4" customFormat="1">
      <c r="A27" s="2">
        <v>8447313</v>
      </c>
      <c r="B27" s="27">
        <v>27.353166999999999</v>
      </c>
      <c r="C27" s="29">
        <v>-98.126582999999997</v>
      </c>
      <c r="D27" s="2" t="s">
        <v>6</v>
      </c>
      <c r="E27" s="2">
        <v>-105.28</v>
      </c>
      <c r="F27" s="2">
        <v>-104.18</v>
      </c>
      <c r="G27" s="2">
        <v>-105.38</v>
      </c>
      <c r="H27" s="2">
        <v>-107.68</v>
      </c>
      <c r="I27" s="2">
        <v>-108.05</v>
      </c>
      <c r="J27" s="2">
        <v>-115.22</v>
      </c>
      <c r="K27" s="2">
        <v>-117.46</v>
      </c>
      <c r="L27" s="2">
        <v>-118.85</v>
      </c>
      <c r="M27" s="2">
        <v>-122.56</v>
      </c>
      <c r="N27" s="2">
        <f>M27-L27</f>
        <v>-3.710000000000008</v>
      </c>
      <c r="O27" s="10"/>
    </row>
    <row r="28" spans="1:1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N28" s="21">
        <f>-SUM(N4:N27)</f>
        <v>-49.62999999999996</v>
      </c>
      <c r="O28" s="10"/>
    </row>
    <row r="29" spans="1:1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t="s">
        <v>15</v>
      </c>
      <c r="N29" s="20">
        <f>N28/19</f>
        <v>-2.6121052631578925</v>
      </c>
    </row>
    <row r="30" spans="1:15">
      <c r="A30" s="8"/>
      <c r="B30" s="35"/>
      <c r="C30" s="35"/>
      <c r="D30" s="8"/>
      <c r="E30" s="8"/>
      <c r="F30" s="8"/>
      <c r="G30" s="8"/>
      <c r="H30" s="8"/>
      <c r="I30" s="8"/>
      <c r="J30" s="8"/>
      <c r="K30" s="8"/>
    </row>
    <row r="31" spans="1: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</sheetData>
  <pageMargins left="0.2" right="0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bcgcd</dc:creator>
  <cp:lastModifiedBy>bcgcd</cp:lastModifiedBy>
  <cp:lastPrinted>2018-03-02T18:18:49Z</cp:lastPrinted>
  <dcterms:created xsi:type="dcterms:W3CDTF">2014-02-21T21:30:59Z</dcterms:created>
  <dcterms:modified xsi:type="dcterms:W3CDTF">2018-03-02T19:02:10Z</dcterms:modified>
</cp:coreProperties>
</file>